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<sst xmlns="http://schemas.openxmlformats.org/spreadsheetml/2006/main" count="162" uniqueCount="89">
  <si>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</si>
  <si>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</si>
  <si>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</si>
  <si>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</si>
  <si>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</si>
  <si>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</si>
  <si>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</si>
  <si>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</si>
  <si>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</si>
  <si>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</si>
  <si>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</si>
  <si>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</si>
  <si>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</si>
  <si>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</si>
  <si>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</si>
  <si>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</si>
  <si>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</si>
  <si>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</si>
  <si>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</si>
  <si>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</si>
  <si>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</si>
  <si>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</si>
  <si>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</si>
  <si>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</si>
  <si>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</si>
  <si>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</si>
  <si>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</si>
  <si>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</si>
  <si>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</si>
  <si>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</si>
  <si>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</si>
  <si>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</si>
  <si>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</si>
  <si>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</si>
  <si>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</si>
  <si>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</si>
  <si>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</si>
  <si>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</si>
  <si>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</si>
  <si>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</si>
  <si>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</si>
  <si>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</si>
  <si>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</si>
  <si>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</si>
  <si>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</si>
  <si>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</si>
  <si>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</si>
  <si>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</si>
  <si>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</si>
  <si>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</si>
  <si>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</si>
  <si>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</si>
  <si>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</si>
  <si>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</si>
  <si>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</si>
  <si>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</si>
  <si>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</si>
  <si>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</si>
  <si>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</si>
  <si>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</si>
  <si>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</si>
  <si>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</si>
  <si>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</si>
  <si>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</si>
  <si>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</si>
  <si>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</si>
  <si>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</si>
  <si>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</si>
  <si>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</si>
  <si>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</si>
  <si>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</si>
  <si>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</si>
  <si>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</si>
  <si>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</si>
  <si>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</si>
  <si>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</si>
  <si>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</si>
  <si>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</si>
  <si>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</si>
  <si>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</si>
  <si>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</si>
  <si>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</si>
  <si>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</si>
  <si>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</si>
  <si>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</si>
  <si>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</si>
  <si>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</si>
  <si>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ORGANISMO OPERADOR PARAMUNICIPAL DESCENTRALIZADO DEL AYUNTAMIENTO DE RAYÓN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</si>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</sst>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5647000</v>
      </c>
      <c r="E10" s="14">
        <f t="shared" si="0"/>
        <v>0</v>
      </c>
      <c r="F10" s="14">
        <f t="shared" si="0"/>
        <v>5647000</v>
      </c>
      <c r="G10" s="14">
        <f t="shared" si="0"/>
        <v>3831635.4600000004</v>
      </c>
      <c r="H10" s="14">
        <f t="shared" si="0"/>
        <v>3782681.7700000005</v>
      </c>
      <c r="I10" s="14">
        <f t="shared" si="0"/>
        <v>1815364.54</v>
      </c>
    </row>
    <row r="11" spans="2:9" ht="12.75">
      <c r="B11" s="3" t="s">
        <v>12</v>
      </c>
      <c r="C11" s="9"/>
      <c r="D11" s="15">
        <f aca="true" t="shared" si="1" ref="D11:I11">SUM(D12:D18)</f>
        <v>2160000</v>
      </c>
      <c r="E11" s="15">
        <f t="shared" si="1"/>
        <v>-20000</v>
      </c>
      <c r="F11" s="15">
        <f t="shared" si="1"/>
        <v>2140000</v>
      </c>
      <c r="G11" s="15">
        <f t="shared" si="1"/>
        <v>1751408.54</v>
      </c>
      <c r="H11" s="15">
        <f t="shared" si="1"/>
        <v>1722501.19</v>
      </c>
      <c r="I11" s="15">
        <f t="shared" si="1"/>
        <v>388591.4599999999</v>
      </c>
    </row>
    <row r="12" spans="2:9" ht="12.75">
      <c r="B12" s="13" t="s">
        <v>13</v>
      </c>
      <c r="C12" s="11"/>
      <c r="D12" s="15">
        <v>1600000</v>
      </c>
      <c r="E12" s="16">
        <v>-15000</v>
      </c>
      <c r="F12" s="16">
        <f>D12+E12</f>
        <v>1585000</v>
      </c>
      <c r="G12" s="16">
        <v>1453328.1</v>
      </c>
      <c r="H12" s="16">
        <v>1424420.75</v>
      </c>
      <c r="I12" s="16">
        <f>F12-G12</f>
        <v>131671.8999999999</v>
      </c>
    </row>
    <row r="13" spans="2:9" ht="12.75">
      <c r="B13" s="13" t="s">
        <v>14</v>
      </c>
      <c r="C13" s="11"/>
      <c r="D13" s="15">
        <v>120000</v>
      </c>
      <c r="E13" s="16">
        <v>0</v>
      </c>
      <c r="F13" s="16">
        <f aca="true" t="shared" si="2" ref="F13:F18">D13+E13</f>
        <v>120000</v>
      </c>
      <c r="G13" s="16">
        <v>36667.7</v>
      </c>
      <c r="H13" s="16">
        <v>36667.7</v>
      </c>
      <c r="I13" s="16">
        <f aca="true" t="shared" si="3" ref="I13:I18">F13-G13</f>
        <v>83332.3</v>
      </c>
    </row>
    <row r="14" spans="2:9" ht="12.75">
      <c r="B14" s="13" t="s">
        <v>15</v>
      </c>
      <c r="C14" s="11"/>
      <c r="D14" s="15">
        <v>270000</v>
      </c>
      <c r="E14" s="16">
        <v>0</v>
      </c>
      <c r="F14" s="16">
        <f t="shared" si="2"/>
        <v>270000</v>
      </c>
      <c r="G14" s="16">
        <v>223180.39</v>
      </c>
      <c r="H14" s="16">
        <v>223180.39</v>
      </c>
      <c r="I14" s="16">
        <f t="shared" si="3"/>
        <v>46819.609999999986</v>
      </c>
    </row>
    <row r="15" spans="2:9" ht="12.75">
      <c r="B15" s="13" t="s">
        <v>16</v>
      </c>
      <c r="C15" s="11"/>
      <c r="D15" s="15">
        <v>15000</v>
      </c>
      <c r="E15" s="16">
        <v>0</v>
      </c>
      <c r="F15" s="16">
        <f t="shared" si="2"/>
        <v>15000</v>
      </c>
      <c r="G15" s="16">
        <v>10915.62</v>
      </c>
      <c r="H15" s="16">
        <v>10915.62</v>
      </c>
      <c r="I15" s="16">
        <f t="shared" si="3"/>
        <v>4084.379999999999</v>
      </c>
    </row>
    <row r="16" spans="2:9" ht="12.75">
      <c r="B16" s="13" t="s">
        <v>17</v>
      </c>
      <c r="C16" s="11"/>
      <c r="D16" s="15">
        <v>120000</v>
      </c>
      <c r="E16" s="16">
        <v>-5000</v>
      </c>
      <c r="F16" s="16">
        <f t="shared" si="2"/>
        <v>115000</v>
      </c>
      <c r="G16" s="16">
        <v>0</v>
      </c>
      <c r="H16" s="16">
        <v>0</v>
      </c>
      <c r="I16" s="16">
        <f t="shared" si="3"/>
        <v>115000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35000</v>
      </c>
      <c r="E18" s="16">
        <v>0</v>
      </c>
      <c r="F18" s="16">
        <f t="shared" si="2"/>
        <v>35000</v>
      </c>
      <c r="G18" s="16">
        <v>27316.73</v>
      </c>
      <c r="H18" s="16">
        <v>27316.73</v>
      </c>
      <c r="I18" s="16">
        <f t="shared" si="3"/>
        <v>7683.27</v>
      </c>
    </row>
    <row r="19" spans="2:9" ht="12.75">
      <c r="B19" s="3" t="s">
        <v>20</v>
      </c>
      <c r="C19" s="9"/>
      <c r="D19" s="15">
        <f aca="true" t="shared" si="4" ref="D19:I19">SUM(D20:D28)</f>
        <v>647500</v>
      </c>
      <c r="E19" s="15">
        <f t="shared" si="4"/>
        <v>-16500</v>
      </c>
      <c r="F19" s="15">
        <f t="shared" si="4"/>
        <v>631000</v>
      </c>
      <c r="G19" s="15">
        <f t="shared" si="4"/>
        <v>332275.01999999996</v>
      </c>
      <c r="H19" s="15">
        <f t="shared" si="4"/>
        <v>332275.01999999996</v>
      </c>
      <c r="I19" s="15">
        <f t="shared" si="4"/>
        <v>298724.98</v>
      </c>
    </row>
    <row r="20" spans="2:9" ht="12.75">
      <c r="B20" s="13" t="s">
        <v>21</v>
      </c>
      <c r="C20" s="11"/>
      <c r="D20" s="15">
        <v>55000</v>
      </c>
      <c r="E20" s="16">
        <v>-2500</v>
      </c>
      <c r="F20" s="15">
        <f aca="true" t="shared" si="5" ref="F20:F28">D20+E20</f>
        <v>52500</v>
      </c>
      <c r="G20" s="16">
        <v>36648.66</v>
      </c>
      <c r="H20" s="16">
        <v>36648.66</v>
      </c>
      <c r="I20" s="16">
        <f>F20-G20</f>
        <v>15851.339999999997</v>
      </c>
    </row>
    <row r="21" spans="2:9" ht="12.75">
      <c r="B21" s="13" t="s">
        <v>22</v>
      </c>
      <c r="C21" s="11"/>
      <c r="D21" s="15">
        <v>15000</v>
      </c>
      <c r="E21" s="16">
        <v>0</v>
      </c>
      <c r="F21" s="15">
        <f t="shared" si="5"/>
        <v>15000</v>
      </c>
      <c r="G21" s="16">
        <v>8328.17</v>
      </c>
      <c r="H21" s="16">
        <v>8328.17</v>
      </c>
      <c r="I21" s="16">
        <f aca="true" t="shared" si="6" ref="I21:I83">F21-G21</f>
        <v>6671.83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362500</v>
      </c>
      <c r="E23" s="16">
        <v>-15000</v>
      </c>
      <c r="F23" s="15">
        <f t="shared" si="5"/>
        <v>347500</v>
      </c>
      <c r="G23" s="16">
        <v>202007.24</v>
      </c>
      <c r="H23" s="16">
        <v>202007.24</v>
      </c>
      <c r="I23" s="16">
        <f t="shared" si="6"/>
        <v>145492.76</v>
      </c>
    </row>
    <row r="24" spans="2:9" ht="12.75">
      <c r="B24" s="13" t="s">
        <v>25</v>
      </c>
      <c r="C24" s="11"/>
      <c r="D24" s="15">
        <v>70000</v>
      </c>
      <c r="E24" s="16">
        <v>-10000</v>
      </c>
      <c r="F24" s="15">
        <f t="shared" si="5"/>
        <v>60000</v>
      </c>
      <c r="G24" s="16">
        <v>2577.58</v>
      </c>
      <c r="H24" s="16">
        <v>2577.58</v>
      </c>
      <c r="I24" s="16">
        <f t="shared" si="6"/>
        <v>57422.42</v>
      </c>
    </row>
    <row r="25" spans="2:9" ht="12.75">
      <c r="B25" s="13" t="s">
        <v>26</v>
      </c>
      <c r="C25" s="11"/>
      <c r="D25" s="15">
        <v>70000</v>
      </c>
      <c r="E25" s="16">
        <v>15000</v>
      </c>
      <c r="F25" s="15">
        <f t="shared" si="5"/>
        <v>85000</v>
      </c>
      <c r="G25" s="16">
        <v>81587.2</v>
      </c>
      <c r="H25" s="16">
        <v>81587.2</v>
      </c>
      <c r="I25" s="16">
        <f t="shared" si="6"/>
        <v>3412.800000000003</v>
      </c>
    </row>
    <row r="26" spans="2:9" ht="12.75">
      <c r="B26" s="13" t="s">
        <v>27</v>
      </c>
      <c r="C26" s="11"/>
      <c r="D26" s="15">
        <v>55000</v>
      </c>
      <c r="E26" s="16">
        <v>-4000</v>
      </c>
      <c r="F26" s="15">
        <f t="shared" si="5"/>
        <v>51000</v>
      </c>
      <c r="G26" s="16">
        <v>750</v>
      </c>
      <c r="H26" s="16">
        <v>750</v>
      </c>
      <c r="I26" s="16">
        <f t="shared" si="6"/>
        <v>50250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20000</v>
      </c>
      <c r="E28" s="16">
        <v>0</v>
      </c>
      <c r="F28" s="15">
        <f t="shared" si="5"/>
        <v>20000</v>
      </c>
      <c r="G28" s="16">
        <v>376.17</v>
      </c>
      <c r="H28" s="16">
        <v>376.17</v>
      </c>
      <c r="I28" s="16">
        <f t="shared" si="6"/>
        <v>19623.83</v>
      </c>
    </row>
    <row r="29" spans="2:9" ht="12.75">
      <c r="B29" s="3" t="s">
        <v>30</v>
      </c>
      <c r="C29" s="9"/>
      <c r="D29" s="15">
        <f aca="true" t="shared" si="7" ref="D29:I29">SUM(D30:D38)</f>
        <v>2377000</v>
      </c>
      <c r="E29" s="15">
        <f t="shared" si="7"/>
        <v>36500</v>
      </c>
      <c r="F29" s="15">
        <f t="shared" si="7"/>
        <v>2413500</v>
      </c>
      <c r="G29" s="15">
        <f t="shared" si="7"/>
        <v>1552279.5200000003</v>
      </c>
      <c r="H29" s="15">
        <f t="shared" si="7"/>
        <v>1552279.5200000003</v>
      </c>
      <c r="I29" s="15">
        <f t="shared" si="7"/>
        <v>861220.4800000001</v>
      </c>
    </row>
    <row r="30" spans="2:9" ht="12.75">
      <c r="B30" s="13" t="s">
        <v>31</v>
      </c>
      <c r="C30" s="11"/>
      <c r="D30" s="15">
        <v>1684000</v>
      </c>
      <c r="E30" s="16">
        <v>0</v>
      </c>
      <c r="F30" s="15">
        <f aca="true" t="shared" si="8" ref="F30:F38">D30+E30</f>
        <v>1684000</v>
      </c>
      <c r="G30" s="16">
        <v>1289891.91</v>
      </c>
      <c r="H30" s="16">
        <v>1289891.91</v>
      </c>
      <c r="I30" s="16">
        <f t="shared" si="6"/>
        <v>394108.0900000001</v>
      </c>
    </row>
    <row r="31" spans="2:9" ht="12.75">
      <c r="B31" s="13" t="s">
        <v>32</v>
      </c>
      <c r="C31" s="11"/>
      <c r="D31" s="15">
        <v>60000</v>
      </c>
      <c r="E31" s="16">
        <v>6500</v>
      </c>
      <c r="F31" s="15">
        <f t="shared" si="8"/>
        <v>66500</v>
      </c>
      <c r="G31" s="16">
        <v>31048.28</v>
      </c>
      <c r="H31" s="16">
        <v>31048.28</v>
      </c>
      <c r="I31" s="16">
        <f t="shared" si="6"/>
        <v>35451.72</v>
      </c>
    </row>
    <row r="32" spans="2:9" ht="12.75">
      <c r="B32" s="13" t="s">
        <v>33</v>
      </c>
      <c r="C32" s="11"/>
      <c r="D32" s="15">
        <v>90000</v>
      </c>
      <c r="E32" s="16">
        <v>5000</v>
      </c>
      <c r="F32" s="15">
        <f t="shared" si="8"/>
        <v>95000</v>
      </c>
      <c r="G32" s="16">
        <v>73554.12</v>
      </c>
      <c r="H32" s="16">
        <v>73554.12</v>
      </c>
      <c r="I32" s="16">
        <f t="shared" si="6"/>
        <v>21445.880000000005</v>
      </c>
    </row>
    <row r="33" spans="2:9" ht="12.75">
      <c r="B33" s="13" t="s">
        <v>34</v>
      </c>
      <c r="C33" s="11"/>
      <c r="D33" s="15">
        <v>45000</v>
      </c>
      <c r="E33" s="16">
        <v>0</v>
      </c>
      <c r="F33" s="15">
        <f t="shared" si="8"/>
        <v>45000</v>
      </c>
      <c r="G33" s="16">
        <v>18621.33</v>
      </c>
      <c r="H33" s="16">
        <v>18621.33</v>
      </c>
      <c r="I33" s="16">
        <f t="shared" si="6"/>
        <v>26378.67</v>
      </c>
    </row>
    <row r="34" spans="2:9" ht="12.75">
      <c r="B34" s="13" t="s">
        <v>35</v>
      </c>
      <c r="C34" s="11"/>
      <c r="D34" s="15">
        <v>130000</v>
      </c>
      <c r="E34" s="16">
        <v>15000</v>
      </c>
      <c r="F34" s="15">
        <f t="shared" si="8"/>
        <v>145000</v>
      </c>
      <c r="G34" s="16">
        <v>73382.47</v>
      </c>
      <c r="H34" s="16">
        <v>73382.47</v>
      </c>
      <c r="I34" s="16">
        <f t="shared" si="6"/>
        <v>71617.53</v>
      </c>
    </row>
    <row r="35" spans="2:9" ht="12.75">
      <c r="B35" s="13" t="s">
        <v>36</v>
      </c>
      <c r="C35" s="11"/>
      <c r="D35" s="15">
        <v>10000</v>
      </c>
      <c r="E35" s="16">
        <v>0</v>
      </c>
      <c r="F35" s="15">
        <f t="shared" si="8"/>
        <v>10000</v>
      </c>
      <c r="G35" s="16">
        <v>300</v>
      </c>
      <c r="H35" s="16">
        <v>300</v>
      </c>
      <c r="I35" s="16">
        <f t="shared" si="6"/>
        <v>9700</v>
      </c>
    </row>
    <row r="36" spans="2:9" ht="12.75">
      <c r="B36" s="13" t="s">
        <v>37</v>
      </c>
      <c r="C36" s="11"/>
      <c r="D36" s="15">
        <v>70000</v>
      </c>
      <c r="E36" s="16">
        <v>10000</v>
      </c>
      <c r="F36" s="15">
        <f t="shared" si="8"/>
        <v>80000</v>
      </c>
      <c r="G36" s="16">
        <v>46560.57</v>
      </c>
      <c r="H36" s="16">
        <v>46560.57</v>
      </c>
      <c r="I36" s="16">
        <f t="shared" si="6"/>
        <v>33439.43</v>
      </c>
    </row>
    <row r="37" spans="2:9" ht="12.75">
      <c r="B37" s="13" t="s">
        <v>38</v>
      </c>
      <c r="C37" s="11"/>
      <c r="D37" s="15">
        <v>33000</v>
      </c>
      <c r="E37" s="16">
        <v>0</v>
      </c>
      <c r="F37" s="15">
        <f t="shared" si="8"/>
        <v>33000</v>
      </c>
      <c r="G37" s="16">
        <v>4812.84</v>
      </c>
      <c r="H37" s="16">
        <v>4812.84</v>
      </c>
      <c r="I37" s="16">
        <f t="shared" si="6"/>
        <v>28187.16</v>
      </c>
    </row>
    <row r="38" spans="2:9" ht="12.75">
      <c r="B38" s="13" t="s">
        <v>39</v>
      </c>
      <c r="C38" s="11"/>
      <c r="D38" s="15">
        <v>255000</v>
      </c>
      <c r="E38" s="16">
        <v>0</v>
      </c>
      <c r="F38" s="15">
        <f t="shared" si="8"/>
        <v>255000</v>
      </c>
      <c r="G38" s="16">
        <v>14108</v>
      </c>
      <c r="H38" s="16">
        <v>14108</v>
      </c>
      <c r="I38" s="16">
        <f t="shared" si="6"/>
        <v>240892</v>
      </c>
    </row>
    <row r="39" spans="2:9" ht="25.5" customHeight="1">
      <c r="B39" s="37" t="s">
        <v>40</v>
      </c>
      <c r="C39" s="38"/>
      <c r="D39" s="15">
        <f aca="true" t="shared" si="9" ref="D39:I39">SUM(D40:D48)</f>
        <v>30000</v>
      </c>
      <c r="E39" s="15">
        <f t="shared" si="9"/>
        <v>0</v>
      </c>
      <c r="F39" s="15">
        <f>SUM(F40:F48)</f>
        <v>30000</v>
      </c>
      <c r="G39" s="15">
        <f t="shared" si="9"/>
        <v>0</v>
      </c>
      <c r="H39" s="15">
        <f t="shared" si="9"/>
        <v>0</v>
      </c>
      <c r="I39" s="15">
        <f t="shared" si="9"/>
        <v>30000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30000</v>
      </c>
      <c r="E44" s="16">
        <v>0</v>
      </c>
      <c r="F44" s="15">
        <f t="shared" si="10"/>
        <v>30000</v>
      </c>
      <c r="G44" s="16">
        <v>0</v>
      </c>
      <c r="H44" s="16">
        <v>0</v>
      </c>
      <c r="I44" s="16">
        <f t="shared" si="6"/>
        <v>30000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235000</v>
      </c>
      <c r="E49" s="15">
        <f t="shared" si="11"/>
        <v>0</v>
      </c>
      <c r="F49" s="15">
        <f t="shared" si="11"/>
        <v>235000</v>
      </c>
      <c r="G49" s="15">
        <f t="shared" si="11"/>
        <v>70789.41</v>
      </c>
      <c r="H49" s="15">
        <f t="shared" si="11"/>
        <v>50743.07</v>
      </c>
      <c r="I49" s="15">
        <f t="shared" si="11"/>
        <v>164210.59</v>
      </c>
    </row>
    <row r="50" spans="2:9" ht="12.75">
      <c r="B50" s="13" t="s">
        <v>51</v>
      </c>
      <c r="C50" s="11"/>
      <c r="D50" s="15">
        <v>55000</v>
      </c>
      <c r="E50" s="16">
        <v>0</v>
      </c>
      <c r="F50" s="15">
        <f t="shared" si="10"/>
        <v>55000</v>
      </c>
      <c r="G50" s="16">
        <v>0</v>
      </c>
      <c r="H50" s="16">
        <v>0</v>
      </c>
      <c r="I50" s="16">
        <f t="shared" si="6"/>
        <v>55000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80000</v>
      </c>
      <c r="E53" s="16">
        <v>-50000</v>
      </c>
      <c r="F53" s="15">
        <f t="shared" si="10"/>
        <v>30000</v>
      </c>
      <c r="G53" s="16">
        <v>0</v>
      </c>
      <c r="H53" s="16">
        <v>0</v>
      </c>
      <c r="I53" s="16">
        <f t="shared" si="6"/>
        <v>30000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30000</v>
      </c>
      <c r="E55" s="16">
        <v>50000</v>
      </c>
      <c r="F55" s="15">
        <f t="shared" si="10"/>
        <v>80000</v>
      </c>
      <c r="G55" s="16">
        <v>70789.41</v>
      </c>
      <c r="H55" s="16">
        <v>50743.07</v>
      </c>
      <c r="I55" s="16">
        <f t="shared" si="6"/>
        <v>9210.589999999997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70000</v>
      </c>
      <c r="E58" s="16">
        <v>0</v>
      </c>
      <c r="F58" s="15">
        <f t="shared" si="10"/>
        <v>70000</v>
      </c>
      <c r="G58" s="16">
        <v>0</v>
      </c>
      <c r="H58" s="16">
        <v>0</v>
      </c>
      <c r="I58" s="16">
        <f t="shared" si="6"/>
        <v>70000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197500</v>
      </c>
      <c r="E76" s="15">
        <f>SUM(E77:E83)</f>
        <v>0</v>
      </c>
      <c r="F76" s="15">
        <f>SUM(F77:F83)</f>
        <v>197500</v>
      </c>
      <c r="G76" s="15">
        <f>SUM(G77:G83)</f>
        <v>124882.97</v>
      </c>
      <c r="H76" s="15">
        <f>SUM(H77:H83)</f>
        <v>124882.97</v>
      </c>
      <c r="I76" s="16">
        <f t="shared" si="6"/>
        <v>72617.03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197500</v>
      </c>
      <c r="E83" s="16">
        <v>0</v>
      </c>
      <c r="F83" s="15">
        <f t="shared" si="10"/>
        <v>197500</v>
      </c>
      <c r="G83" s="16">
        <v>124882.97</v>
      </c>
      <c r="H83" s="16">
        <v>124882.97</v>
      </c>
      <c r="I83" s="16">
        <f t="shared" si="6"/>
        <v>72617.03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5647000</v>
      </c>
      <c r="E160" s="14">
        <f t="shared" si="21"/>
        <v>0</v>
      </c>
      <c r="F160" s="14">
        <f t="shared" si="21"/>
        <v>5647000</v>
      </c>
      <c r="G160" s="14">
        <f t="shared" si="21"/>
        <v>3831635.4600000004</v>
      </c>
      <c r="H160" s="14">
        <f t="shared" si="21"/>
        <v>3782681.7700000005</v>
      </c>
      <c r="I160" s="14">
        <f t="shared" si="21"/>
        <v>1815364.54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2022-02-16T21:31:38Z</dcterms:modified>
  <cp:category/>
  <cp:version/>
  <cp:contentType/>
  <cp:contentStatus/>
</cp:coreProperties>
</file>